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 архивы сайт\"/>
    </mc:Choice>
  </mc:AlternateContent>
  <xr:revisionPtr revIDLastSave="0" documentId="13_ncr:1_{5344996A-10AA-49D4-9DBE-98A9CF95E8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J157" i="1" s="1"/>
  <c r="I156" i="1"/>
  <c r="I157" i="1" s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I138" i="1" s="1"/>
  <c r="H137" i="1"/>
  <c r="H138" i="1" s="1"/>
  <c r="G137" i="1"/>
  <c r="G138" i="1" s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H119" i="1" s="1"/>
  <c r="G118" i="1"/>
  <c r="G119" i="1" s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J43" i="1" s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F43" i="1" s="1"/>
  <c r="B24" i="1"/>
  <c r="A24" i="1"/>
  <c r="L23" i="1"/>
  <c r="L24" i="1" s="1"/>
  <c r="J23" i="1"/>
  <c r="I23" i="1"/>
  <c r="H23" i="1"/>
  <c r="G23" i="1"/>
  <c r="G24" i="1" s="1"/>
  <c r="F23" i="1"/>
  <c r="B14" i="1"/>
  <c r="A14" i="1"/>
  <c r="L13" i="1"/>
  <c r="J13" i="1"/>
  <c r="I13" i="1"/>
  <c r="H13" i="1"/>
  <c r="G13" i="1"/>
  <c r="F13" i="1"/>
  <c r="H24" i="1" l="1"/>
  <c r="I24" i="1"/>
  <c r="I119" i="1"/>
  <c r="J138" i="1"/>
  <c r="L138" i="1"/>
  <c r="L157" i="1"/>
  <c r="I43" i="1"/>
  <c r="J24" i="1"/>
  <c r="H81" i="1"/>
  <c r="L195" i="1"/>
  <c r="I81" i="1"/>
  <c r="L81" i="1"/>
  <c r="J81" i="1"/>
  <c r="H157" i="1"/>
  <c r="H100" i="1"/>
  <c r="L100" i="1"/>
  <c r="J100" i="1"/>
  <c r="I100" i="1"/>
  <c r="F176" i="1"/>
  <c r="G176" i="1"/>
  <c r="I176" i="1"/>
  <c r="L176" i="1"/>
  <c r="H176" i="1"/>
  <c r="J176" i="1"/>
  <c r="F157" i="1"/>
  <c r="G157" i="1"/>
  <c r="F81" i="1"/>
  <c r="G81" i="1"/>
  <c r="F62" i="1"/>
  <c r="G62" i="1"/>
  <c r="H62" i="1"/>
  <c r="I62" i="1"/>
  <c r="J62" i="1"/>
  <c r="H43" i="1"/>
  <c r="F24" i="1"/>
  <c r="J119" i="1"/>
  <c r="L119" i="1"/>
  <c r="I195" i="1"/>
  <c r="H195" i="1"/>
  <c r="G195" i="1"/>
  <c r="F195" i="1"/>
  <c r="I196" i="1" l="1"/>
  <c r="J196" i="1"/>
  <c r="H196" i="1"/>
  <c r="G196" i="1"/>
  <c r="L196" i="1"/>
  <c r="F196" i="1"/>
</calcChain>
</file>

<file path=xl/sharedStrings.xml><?xml version="1.0" encoding="utf-8"?>
<sst xmlns="http://schemas.openxmlformats.org/spreadsheetml/2006/main" count="313" uniqueCount="104">
  <si>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</si>
  <si>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</si>
  <si>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</si>
  <si>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</si>
  <si>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</si>
  <si>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</si>
  <si>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</si>
  <si>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</si>
  <si>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</si>
  <si>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</si>
  <si>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</si>
  <si>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</si>
  <si>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</si>
  <si>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</si>
  <si>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</si>
  <si>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</si>
  <si>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</si>
  <si>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</si>
  <si>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</si>
  <si>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</si>
  <si>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</si>
  <si>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</si>
  <si>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</si>
  <si>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</si>
  <si>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</si>
  <si>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</si>
  <si>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</si>
  <si>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</si>
  <si>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</si>
  <si>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</si>
  <si>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</si>
  <si>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</si>
  <si>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</si>
  <si>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</si>
  <si>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</si>
  <si>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</si>
  <si>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</si>
  <si>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</si>
  <si>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</si>
  <si>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Кукуруза сахарная</t>
  </si>
  <si>
    <t>54-21з</t>
  </si>
  <si>
    <t>Шницель "Городской"</t>
  </si>
  <si>
    <t>Макароны отварные</t>
  </si>
  <si>
    <t>Напиток из шиповника</t>
  </si>
  <si>
    <t>Хлеб пшеничный</t>
  </si>
  <si>
    <t>Соус сметанный натуральный</t>
  </si>
  <si>
    <t>соус</t>
  </si>
  <si>
    <t>54-4соус</t>
  </si>
  <si>
    <t>пром.</t>
  </si>
  <si>
    <t>54-13хн</t>
  </si>
  <si>
    <t>Курица отварная</t>
  </si>
  <si>
    <t>54-1г</t>
  </si>
  <si>
    <t>54-21м</t>
  </si>
  <si>
    <t>Директор</t>
  </si>
  <si>
    <t>Деева М.В.</t>
  </si>
  <si>
    <t>Масло сливочное (порциями)</t>
  </si>
  <si>
    <t>53-19з</t>
  </si>
  <si>
    <t>Вареники</t>
  </si>
  <si>
    <t>54-1соус</t>
  </si>
  <si>
    <t>Соус сметанный</t>
  </si>
  <si>
    <t>Сок персиковый</t>
  </si>
  <si>
    <t>Яблоко</t>
  </si>
  <si>
    <t>Помидор в нарезке</t>
  </si>
  <si>
    <t>54-3з</t>
  </si>
  <si>
    <t>Пельмени</t>
  </si>
  <si>
    <t>Компот из кураги</t>
  </si>
  <si>
    <t>54-2хн</t>
  </si>
  <si>
    <t>Огурец в нарезке</t>
  </si>
  <si>
    <t>54-2з</t>
  </si>
  <si>
    <t>Биточки "По-московски"</t>
  </si>
  <si>
    <t>Каша гречневая рассыпчатая</t>
  </si>
  <si>
    <t>54-4г</t>
  </si>
  <si>
    <t>54-4гн</t>
  </si>
  <si>
    <t>Котлеты Куриные</t>
  </si>
  <si>
    <t>Сыр твердых сортов в нарезке</t>
  </si>
  <si>
    <t>54-1з</t>
  </si>
  <si>
    <t>Тефтели "Натуральные"</t>
  </si>
  <si>
    <t>П/Ф</t>
  </si>
  <si>
    <t>Горошница</t>
  </si>
  <si>
    <t>54-21г</t>
  </si>
  <si>
    <t>Кофейный напиток с молоком</t>
  </si>
  <si>
    <t>54-23гн</t>
  </si>
  <si>
    <t>Каша перловая рассыпчатая</t>
  </si>
  <si>
    <t>54-5г</t>
  </si>
  <si>
    <t>Какао с молоком</t>
  </si>
  <si>
    <t>54-21гн</t>
  </si>
  <si>
    <t>Тефтели "По-домашнему"</t>
  </si>
  <si>
    <t>Горошек зеленый</t>
  </si>
  <si>
    <t>54-20з</t>
  </si>
  <si>
    <t>Яйцо отварное</t>
  </si>
  <si>
    <t>54-6о</t>
  </si>
  <si>
    <t>Котлета рыбная (горбуша)</t>
  </si>
  <si>
    <t>Рис отварной</t>
  </si>
  <si>
    <t>54-6г</t>
  </si>
  <si>
    <t>Чай с лимоном и сахаром</t>
  </si>
  <si>
    <t>Печень говяжья по-строгановски</t>
  </si>
  <si>
    <t>54-18м</t>
  </si>
  <si>
    <t>Чай со смородиной и сахаром</t>
  </si>
  <si>
    <t>54-6гн</t>
  </si>
  <si>
    <t>54-3гн</t>
  </si>
  <si>
    <t>фрукт</t>
  </si>
  <si>
    <t>Икра из кабачков</t>
  </si>
  <si>
    <t>Чай с молоком и сахаром</t>
  </si>
  <si>
    <t>МКОУ "ООШ д. Ургун"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</si>
</sst>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103</v>
      </c>
      <c r="D1" s="55"/>
      <c r="E1" s="55"/>
      <c r="F1" s="12" t="s">
        <v>16</v>
      </c>
      <c r="G1" s="2" t="s">
        <v>17</v>
      </c>
      <c r="H1" s="56" t="s">
        <v>53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62</v>
      </c>
      <c r="F14" s="43">
        <v>60</v>
      </c>
      <c r="G14" s="43">
        <v>0.7</v>
      </c>
      <c r="H14" s="43">
        <v>0.1</v>
      </c>
      <c r="I14" s="43">
        <v>2.2999999999999998</v>
      </c>
      <c r="J14" s="43">
        <v>12.8</v>
      </c>
      <c r="K14" s="44" t="s">
        <v>63</v>
      </c>
      <c r="L14" s="43">
        <v>8.6999999999999993</v>
      </c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57</v>
      </c>
      <c r="F16" s="43">
        <v>200</v>
      </c>
      <c r="G16" s="43">
        <v>22.6</v>
      </c>
      <c r="H16" s="43">
        <v>11.3</v>
      </c>
      <c r="I16" s="43">
        <v>29.5</v>
      </c>
      <c r="J16" s="43">
        <v>309.60000000000002</v>
      </c>
      <c r="K16" s="44" t="s">
        <v>77</v>
      </c>
      <c r="L16" s="43">
        <v>18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0.6</v>
      </c>
      <c r="H18" s="43">
        <v>0</v>
      </c>
      <c r="I18" s="43">
        <v>33</v>
      </c>
      <c r="J18" s="43">
        <v>134.4</v>
      </c>
      <c r="K18" s="44" t="s">
        <v>48</v>
      </c>
      <c r="L18" s="43">
        <v>18.2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48</v>
      </c>
      <c r="L19" s="43">
        <v>5.5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 t="s">
        <v>55</v>
      </c>
      <c r="F21" s="43">
        <v>10</v>
      </c>
      <c r="G21" s="43">
        <v>0.1</v>
      </c>
      <c r="H21" s="43">
        <v>7.3</v>
      </c>
      <c r="I21" s="43">
        <v>0.1</v>
      </c>
      <c r="J21" s="43">
        <v>66.099999999999994</v>
      </c>
      <c r="K21" s="44" t="s">
        <v>56</v>
      </c>
      <c r="L21" s="43">
        <v>10</v>
      </c>
    </row>
    <row r="22" spans="1:12" ht="14.4" x14ac:dyDescent="0.3">
      <c r="A22" s="23"/>
      <c r="B22" s="15"/>
      <c r="C22" s="11"/>
      <c r="D22" s="50" t="s">
        <v>100</v>
      </c>
      <c r="E22" s="42" t="s">
        <v>61</v>
      </c>
      <c r="F22" s="43">
        <v>170</v>
      </c>
      <c r="G22" s="43">
        <v>0.7</v>
      </c>
      <c r="H22" s="43">
        <v>0.7</v>
      </c>
      <c r="I22" s="43">
        <v>16.7</v>
      </c>
      <c r="J22" s="43">
        <v>75.5</v>
      </c>
      <c r="K22" s="44" t="s">
        <v>48</v>
      </c>
      <c r="L22" s="43">
        <v>17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29.3</v>
      </c>
      <c r="H23" s="19">
        <f t="shared" si="2"/>
        <v>19.899999999999999</v>
      </c>
      <c r="I23" s="19">
        <f t="shared" si="2"/>
        <v>111.1</v>
      </c>
      <c r="J23" s="19">
        <f t="shared" si="2"/>
        <v>739.00000000000011</v>
      </c>
      <c r="K23" s="25"/>
      <c r="L23" s="19">
        <f t="shared" ref="L23" si="3">SUM(L14:L22)</f>
        <v>77.400000000000006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700</v>
      </c>
      <c r="G24" s="32">
        <f t="shared" ref="G24:J24" si="4">G13+G23</f>
        <v>29.3</v>
      </c>
      <c r="H24" s="32">
        <f t="shared" si="4"/>
        <v>19.899999999999999</v>
      </c>
      <c r="I24" s="32">
        <f t="shared" si="4"/>
        <v>111.1</v>
      </c>
      <c r="J24" s="32">
        <f t="shared" si="4"/>
        <v>739.00000000000011</v>
      </c>
      <c r="K24" s="32"/>
      <c r="L24" s="32">
        <f t="shared" ref="L24" si="5">L13+L23</f>
        <v>77.400000000000006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60</v>
      </c>
      <c r="G33" s="43">
        <v>0.5</v>
      </c>
      <c r="H33" s="43">
        <v>0.1</v>
      </c>
      <c r="I33" s="43">
        <v>1.5</v>
      </c>
      <c r="J33" s="43">
        <v>8.5</v>
      </c>
      <c r="K33" s="44" t="s">
        <v>68</v>
      </c>
      <c r="L33" s="43">
        <v>6.6</v>
      </c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69</v>
      </c>
      <c r="F35" s="43">
        <v>100</v>
      </c>
      <c r="G35" s="43">
        <v>12.1</v>
      </c>
      <c r="H35" s="43">
        <v>18.5</v>
      </c>
      <c r="I35" s="43">
        <v>11.8</v>
      </c>
      <c r="J35" s="43">
        <v>262.10000000000002</v>
      </c>
      <c r="K35" s="44" t="s">
        <v>48</v>
      </c>
      <c r="L35" s="43">
        <v>44</v>
      </c>
    </row>
    <row r="36" spans="1:12" ht="14.4" x14ac:dyDescent="0.3">
      <c r="A36" s="14"/>
      <c r="B36" s="15"/>
      <c r="C36" s="11"/>
      <c r="D36" s="7" t="s">
        <v>29</v>
      </c>
      <c r="E36" s="42" t="s">
        <v>70</v>
      </c>
      <c r="F36" s="43">
        <v>200</v>
      </c>
      <c r="G36" s="43">
        <v>11</v>
      </c>
      <c r="H36" s="43">
        <v>8.5</v>
      </c>
      <c r="I36" s="43">
        <v>47.9</v>
      </c>
      <c r="J36" s="43">
        <v>311.60000000000002</v>
      </c>
      <c r="K36" s="44" t="s">
        <v>71</v>
      </c>
      <c r="L36" s="43">
        <v>8.3000000000000007</v>
      </c>
    </row>
    <row r="37" spans="1:12" ht="14.4" x14ac:dyDescent="0.3">
      <c r="A37" s="14"/>
      <c r="B37" s="15"/>
      <c r="C37" s="11"/>
      <c r="D37" s="7" t="s">
        <v>30</v>
      </c>
      <c r="E37" s="42" t="s">
        <v>102</v>
      </c>
      <c r="F37" s="43">
        <v>200</v>
      </c>
      <c r="G37" s="43">
        <v>1.6</v>
      </c>
      <c r="H37" s="43">
        <v>1.1000000000000001</v>
      </c>
      <c r="I37" s="43">
        <v>8.6</v>
      </c>
      <c r="J37" s="43">
        <v>50.9</v>
      </c>
      <c r="K37" s="44" t="s">
        <v>72</v>
      </c>
      <c r="L37" s="43">
        <v>9.8000000000000007</v>
      </c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48</v>
      </c>
      <c r="L38" s="43">
        <v>5.5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46</v>
      </c>
      <c r="E40" s="42" t="s">
        <v>59</v>
      </c>
      <c r="F40" s="43">
        <v>80</v>
      </c>
      <c r="G40" s="43">
        <v>1.2</v>
      </c>
      <c r="H40" s="43">
        <v>6.6</v>
      </c>
      <c r="I40" s="43">
        <v>2.6</v>
      </c>
      <c r="J40" s="43">
        <v>74.400000000000006</v>
      </c>
      <c r="K40" s="44" t="s">
        <v>58</v>
      </c>
      <c r="L40" s="43">
        <v>3.2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31.000000000000004</v>
      </c>
      <c r="H42" s="19">
        <f t="shared" ref="H42" si="11">SUM(H33:H41)</f>
        <v>35.300000000000004</v>
      </c>
      <c r="I42" s="19">
        <f t="shared" ref="I42" si="12">SUM(I33:I41)</f>
        <v>101.89999999999999</v>
      </c>
      <c r="J42" s="19">
        <f t="shared" ref="J42:L42" si="13">SUM(J33:J41)</f>
        <v>848.1</v>
      </c>
      <c r="K42" s="25"/>
      <c r="L42" s="19">
        <f t="shared" si="13"/>
        <v>77.400000000000006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700</v>
      </c>
      <c r="G43" s="32">
        <f t="shared" ref="G43" si="14">G32+G42</f>
        <v>31.000000000000004</v>
      </c>
      <c r="H43" s="32">
        <f t="shared" ref="H43" si="15">H32+H42</f>
        <v>35.300000000000004</v>
      </c>
      <c r="I43" s="32">
        <f t="shared" ref="I43" si="16">I32+I42</f>
        <v>101.89999999999999</v>
      </c>
      <c r="J43" s="32">
        <f t="shared" ref="J43:L43" si="17">J32+J42</f>
        <v>848.1</v>
      </c>
      <c r="K43" s="32"/>
      <c r="L43" s="32">
        <f t="shared" si="17"/>
        <v>77.400000000000006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101</v>
      </c>
      <c r="F52" s="43">
        <v>60</v>
      </c>
      <c r="G52" s="43">
        <v>1.1000000000000001</v>
      </c>
      <c r="H52" s="43">
        <v>5.3</v>
      </c>
      <c r="I52" s="43">
        <v>4.5999999999999996</v>
      </c>
      <c r="J52" s="43">
        <v>71.099999999999994</v>
      </c>
      <c r="K52" s="44" t="s">
        <v>48</v>
      </c>
      <c r="L52" s="43">
        <v>6</v>
      </c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76</v>
      </c>
      <c r="F54" s="43">
        <v>100</v>
      </c>
      <c r="G54" s="43">
        <v>12.3</v>
      </c>
      <c r="H54" s="43">
        <v>10</v>
      </c>
      <c r="I54" s="43">
        <v>7.2</v>
      </c>
      <c r="J54" s="43">
        <v>167.9</v>
      </c>
      <c r="K54" s="44" t="s">
        <v>77</v>
      </c>
      <c r="L54" s="43">
        <v>27</v>
      </c>
    </row>
    <row r="55" spans="1:12" ht="14.4" x14ac:dyDescent="0.3">
      <c r="A55" s="23"/>
      <c r="B55" s="15"/>
      <c r="C55" s="11"/>
      <c r="D55" s="7" t="s">
        <v>29</v>
      </c>
      <c r="E55" s="42" t="s">
        <v>78</v>
      </c>
      <c r="F55" s="43">
        <v>200</v>
      </c>
      <c r="G55" s="43">
        <v>19.3</v>
      </c>
      <c r="H55" s="43">
        <v>1.8</v>
      </c>
      <c r="I55" s="43">
        <v>45</v>
      </c>
      <c r="J55" s="43">
        <v>273.10000000000002</v>
      </c>
      <c r="K55" s="44" t="s">
        <v>79</v>
      </c>
      <c r="L55" s="43">
        <v>3.4</v>
      </c>
    </row>
    <row r="56" spans="1:12" ht="14.4" x14ac:dyDescent="0.3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3.9</v>
      </c>
      <c r="H56" s="43">
        <v>2.9</v>
      </c>
      <c r="I56" s="43">
        <v>11.2</v>
      </c>
      <c r="J56" s="43">
        <v>86</v>
      </c>
      <c r="K56" s="44" t="s">
        <v>81</v>
      </c>
      <c r="L56" s="43">
        <v>11.1</v>
      </c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110</v>
      </c>
      <c r="G57" s="43">
        <v>8.4</v>
      </c>
      <c r="H57" s="43">
        <v>0.9</v>
      </c>
      <c r="I57" s="43">
        <v>54.1</v>
      </c>
      <c r="J57" s="43">
        <v>257.8</v>
      </c>
      <c r="K57" s="44" t="s">
        <v>48</v>
      </c>
      <c r="L57" s="43">
        <v>10.1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 t="s">
        <v>74</v>
      </c>
      <c r="F59" s="43">
        <v>30</v>
      </c>
      <c r="G59" s="43">
        <v>7</v>
      </c>
      <c r="H59" s="43">
        <v>8.9</v>
      </c>
      <c r="I59" s="43">
        <v>0</v>
      </c>
      <c r="J59" s="43">
        <v>107.5</v>
      </c>
      <c r="K59" s="44" t="s">
        <v>75</v>
      </c>
      <c r="L59" s="43">
        <v>19.8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52</v>
      </c>
      <c r="H61" s="19">
        <f t="shared" ref="H61" si="23">SUM(H52:H60)</f>
        <v>29.799999999999997</v>
      </c>
      <c r="I61" s="19">
        <f t="shared" ref="I61" si="24">SUM(I52:I60)</f>
        <v>122.1</v>
      </c>
      <c r="J61" s="19">
        <f t="shared" ref="J61:L61" si="25">SUM(J52:J60)</f>
        <v>963.40000000000009</v>
      </c>
      <c r="K61" s="25"/>
      <c r="L61" s="19">
        <f t="shared" si="25"/>
        <v>77.400000000000006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52</v>
      </c>
      <c r="H62" s="32">
        <f t="shared" ref="H62" si="27">H51+H61</f>
        <v>29.799999999999997</v>
      </c>
      <c r="I62" s="32">
        <f t="shared" ref="I62" si="28">I51+I61</f>
        <v>122.1</v>
      </c>
      <c r="J62" s="32">
        <f t="shared" ref="J62:L62" si="29">J51+J61</f>
        <v>963.40000000000009</v>
      </c>
      <c r="K62" s="32"/>
      <c r="L62" s="32">
        <f t="shared" si="29"/>
        <v>77.400000000000006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87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 t="s">
        <v>88</v>
      </c>
      <c r="L71" s="43">
        <v>12</v>
      </c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91</v>
      </c>
      <c r="F73" s="43">
        <v>100</v>
      </c>
      <c r="G73" s="43">
        <v>17.5</v>
      </c>
      <c r="H73" s="43">
        <v>6.6</v>
      </c>
      <c r="I73" s="43">
        <v>8.6</v>
      </c>
      <c r="J73" s="43">
        <v>163.6</v>
      </c>
      <c r="K73" s="44" t="s">
        <v>77</v>
      </c>
      <c r="L73" s="43">
        <v>32.1</v>
      </c>
    </row>
    <row r="74" spans="1:12" ht="14.4" x14ac:dyDescent="0.3">
      <c r="A74" s="23"/>
      <c r="B74" s="15"/>
      <c r="C74" s="11"/>
      <c r="D74" s="7" t="s">
        <v>29</v>
      </c>
      <c r="E74" s="42" t="s">
        <v>92</v>
      </c>
      <c r="F74" s="43">
        <v>200</v>
      </c>
      <c r="G74" s="43">
        <v>4.8</v>
      </c>
      <c r="H74" s="43">
        <v>6.4</v>
      </c>
      <c r="I74" s="43">
        <v>48.6</v>
      </c>
      <c r="J74" s="43">
        <v>271.39999999999998</v>
      </c>
      <c r="K74" s="44" t="s">
        <v>93</v>
      </c>
      <c r="L74" s="43">
        <v>10.4</v>
      </c>
    </row>
    <row r="75" spans="1:12" ht="14.4" x14ac:dyDescent="0.3">
      <c r="A75" s="23"/>
      <c r="B75" s="15"/>
      <c r="C75" s="11"/>
      <c r="D75" s="7" t="s">
        <v>30</v>
      </c>
      <c r="E75" s="42" t="s">
        <v>94</v>
      </c>
      <c r="F75" s="43">
        <v>200</v>
      </c>
      <c r="G75" s="43">
        <v>0.2</v>
      </c>
      <c r="H75" s="43">
        <v>0.1</v>
      </c>
      <c r="I75" s="43">
        <v>6.6</v>
      </c>
      <c r="J75" s="43">
        <v>27.9</v>
      </c>
      <c r="K75" s="44" t="s">
        <v>99</v>
      </c>
      <c r="L75" s="43">
        <v>3.7</v>
      </c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7.6</v>
      </c>
      <c r="H76" s="43">
        <v>0.8</v>
      </c>
      <c r="I76" s="43">
        <v>49.2</v>
      </c>
      <c r="J76" s="43">
        <v>234.4</v>
      </c>
      <c r="K76" s="44" t="s">
        <v>48</v>
      </c>
      <c r="L76" s="43">
        <v>9.1999999999999993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 t="s">
        <v>89</v>
      </c>
      <c r="F78" s="43">
        <v>40</v>
      </c>
      <c r="G78" s="43">
        <v>4.8</v>
      </c>
      <c r="H78" s="43">
        <v>4</v>
      </c>
      <c r="I78" s="43">
        <v>0.3</v>
      </c>
      <c r="J78" s="43">
        <v>56.6</v>
      </c>
      <c r="K78" s="44" t="s">
        <v>90</v>
      </c>
      <c r="L78" s="43">
        <v>10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36.599999999999994</v>
      </c>
      <c r="H80" s="19">
        <f t="shared" ref="H80" si="35">SUM(H71:H79)</f>
        <v>18</v>
      </c>
      <c r="I80" s="19">
        <f t="shared" ref="I80" si="36">SUM(I71:I79)</f>
        <v>116.8</v>
      </c>
      <c r="J80" s="19">
        <f t="shared" ref="J80:L80" si="37">SUM(J71:J79)</f>
        <v>776</v>
      </c>
      <c r="K80" s="25"/>
      <c r="L80" s="19">
        <f t="shared" si="37"/>
        <v>77.400000000000006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36.599999999999994</v>
      </c>
      <c r="H81" s="32">
        <f t="shared" ref="H81" si="39">H70+H80</f>
        <v>18</v>
      </c>
      <c r="I81" s="32">
        <f t="shared" ref="I81" si="40">I70+I80</f>
        <v>116.8</v>
      </c>
      <c r="J81" s="32">
        <f t="shared" ref="J81:L81" si="41">J70+J80</f>
        <v>776</v>
      </c>
      <c r="K81" s="32"/>
      <c r="L81" s="32">
        <f t="shared" si="41"/>
        <v>77.400000000000006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39</v>
      </c>
      <c r="F90" s="43">
        <v>60</v>
      </c>
      <c r="G90" s="43">
        <v>1.2</v>
      </c>
      <c r="H90" s="43">
        <v>0.2</v>
      </c>
      <c r="I90" s="43">
        <v>6.1</v>
      </c>
      <c r="J90" s="43">
        <v>31.3</v>
      </c>
      <c r="K90" s="44" t="s">
        <v>40</v>
      </c>
      <c r="L90" s="43">
        <v>13.5</v>
      </c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41</v>
      </c>
      <c r="F92" s="43">
        <v>100</v>
      </c>
      <c r="G92" s="43">
        <v>12.3</v>
      </c>
      <c r="H92" s="43">
        <v>18</v>
      </c>
      <c r="I92" s="43">
        <v>13.9</v>
      </c>
      <c r="J92" s="43">
        <v>266.8</v>
      </c>
      <c r="K92" s="44" t="s">
        <v>48</v>
      </c>
      <c r="L92" s="43">
        <v>38.6</v>
      </c>
    </row>
    <row r="93" spans="1:12" ht="14.4" x14ac:dyDescent="0.3">
      <c r="A93" s="23"/>
      <c r="B93" s="15"/>
      <c r="C93" s="11"/>
      <c r="D93" s="7" t="s">
        <v>29</v>
      </c>
      <c r="E93" s="42" t="s">
        <v>42</v>
      </c>
      <c r="F93" s="43">
        <v>200</v>
      </c>
      <c r="G93" s="43">
        <v>7.1</v>
      </c>
      <c r="H93" s="43">
        <v>6.6</v>
      </c>
      <c r="I93" s="43">
        <v>43.7</v>
      </c>
      <c r="J93" s="43">
        <v>262.39999999999998</v>
      </c>
      <c r="K93" s="44" t="s">
        <v>51</v>
      </c>
      <c r="L93" s="43">
        <v>8.6</v>
      </c>
    </row>
    <row r="94" spans="1:12" ht="14.4" x14ac:dyDescent="0.3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0.4</v>
      </c>
      <c r="H94" s="43">
        <v>0</v>
      </c>
      <c r="I94" s="43">
        <v>20.6</v>
      </c>
      <c r="J94" s="43">
        <v>84</v>
      </c>
      <c r="K94" s="44" t="s">
        <v>49</v>
      </c>
      <c r="L94" s="43">
        <v>7.7</v>
      </c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48</v>
      </c>
      <c r="L95" s="43">
        <v>5.5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 t="s">
        <v>46</v>
      </c>
      <c r="E97" s="42" t="s">
        <v>45</v>
      </c>
      <c r="F97" s="43">
        <v>80</v>
      </c>
      <c r="G97" s="43">
        <v>2.4</v>
      </c>
      <c r="H97" s="43">
        <v>13.2</v>
      </c>
      <c r="I97" s="43">
        <v>5.2</v>
      </c>
      <c r="J97" s="43">
        <v>148.80000000000001</v>
      </c>
      <c r="K97" s="44" t="s">
        <v>47</v>
      </c>
      <c r="L97" s="43">
        <v>3.5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</v>
      </c>
      <c r="H99" s="19">
        <f t="shared" ref="H99" si="47">SUM(H90:H98)</f>
        <v>38.5</v>
      </c>
      <c r="I99" s="19">
        <f t="shared" ref="I99" si="48">SUM(I90:I98)</f>
        <v>119.00000000000001</v>
      </c>
      <c r="J99" s="19">
        <f t="shared" ref="J99:L99" si="49">SUM(J90:J98)</f>
        <v>933.90000000000009</v>
      </c>
      <c r="K99" s="25"/>
      <c r="L99" s="19">
        <f t="shared" si="49"/>
        <v>77.400000000000006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700</v>
      </c>
      <c r="G100" s="32">
        <f t="shared" ref="G100" si="50">G89+G99</f>
        <v>28</v>
      </c>
      <c r="H100" s="32">
        <f t="shared" ref="H100" si="51">H89+H99</f>
        <v>38.5</v>
      </c>
      <c r="I100" s="32">
        <f t="shared" ref="I100" si="52">I89+I99</f>
        <v>119.00000000000001</v>
      </c>
      <c r="J100" s="32">
        <f t="shared" ref="J100:L100" si="53">J89+J99</f>
        <v>933.90000000000009</v>
      </c>
      <c r="K100" s="32"/>
      <c r="L100" s="32">
        <f t="shared" si="53"/>
        <v>77.400000000000006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62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63</v>
      </c>
      <c r="L109" s="43">
        <v>8.6999999999999993</v>
      </c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64</v>
      </c>
      <c r="F111" s="43">
        <v>200</v>
      </c>
      <c r="G111" s="43">
        <v>18.600000000000001</v>
      </c>
      <c r="H111" s="43">
        <v>24.5</v>
      </c>
      <c r="I111" s="43">
        <v>24.6</v>
      </c>
      <c r="J111" s="43">
        <v>392.9</v>
      </c>
      <c r="K111" s="44" t="s">
        <v>77</v>
      </c>
      <c r="L111" s="43">
        <v>30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1</v>
      </c>
      <c r="H113" s="43">
        <v>0.1</v>
      </c>
      <c r="I113" s="43">
        <v>15.6</v>
      </c>
      <c r="J113" s="43">
        <v>66.900000000000006</v>
      </c>
      <c r="K113" s="44" t="s">
        <v>66</v>
      </c>
      <c r="L113" s="43">
        <v>6.2</v>
      </c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48</v>
      </c>
      <c r="L114" s="43">
        <v>5.5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 t="s">
        <v>55</v>
      </c>
      <c r="F116" s="43">
        <v>10</v>
      </c>
      <c r="G116" s="43">
        <v>0.1</v>
      </c>
      <c r="H116" s="43">
        <v>7.3</v>
      </c>
      <c r="I116" s="43">
        <v>0.1</v>
      </c>
      <c r="J116" s="43">
        <v>66.099999999999994</v>
      </c>
      <c r="K116" s="44" t="s">
        <v>56</v>
      </c>
      <c r="L116" s="43">
        <v>10</v>
      </c>
    </row>
    <row r="117" spans="1:12" ht="14.4" x14ac:dyDescent="0.3">
      <c r="A117" s="23"/>
      <c r="B117" s="15"/>
      <c r="C117" s="11"/>
      <c r="D117" s="50" t="s">
        <v>100</v>
      </c>
      <c r="E117" s="42" t="s">
        <v>61</v>
      </c>
      <c r="F117" s="43">
        <v>170</v>
      </c>
      <c r="G117" s="43">
        <v>0.7</v>
      </c>
      <c r="H117" s="43">
        <v>0.7</v>
      </c>
      <c r="I117" s="43">
        <v>16.7</v>
      </c>
      <c r="J117" s="43">
        <v>75.5</v>
      </c>
      <c r="K117" s="44" t="s">
        <v>48</v>
      </c>
      <c r="L117" s="43">
        <v>17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25.7</v>
      </c>
      <c r="H118" s="19">
        <f t="shared" si="56"/>
        <v>33.200000000000003</v>
      </c>
      <c r="I118" s="19">
        <f t="shared" si="56"/>
        <v>88.8</v>
      </c>
      <c r="J118" s="19">
        <f t="shared" si="56"/>
        <v>754.80000000000007</v>
      </c>
      <c r="K118" s="25"/>
      <c r="L118" s="19">
        <f t="shared" ref="L118" si="57">SUM(L109:L117)</f>
        <v>77.400000000000006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700</v>
      </c>
      <c r="G119" s="32">
        <f t="shared" ref="G119" si="58">G108+G118</f>
        <v>25.7</v>
      </c>
      <c r="H119" s="32">
        <f t="shared" ref="H119" si="59">H108+H118</f>
        <v>33.200000000000003</v>
      </c>
      <c r="I119" s="32">
        <f t="shared" ref="I119" si="60">I108+I118</f>
        <v>88.8</v>
      </c>
      <c r="J119" s="32">
        <f t="shared" ref="J119:L119" si="61">J108+J118</f>
        <v>754.80000000000007</v>
      </c>
      <c r="K119" s="32"/>
      <c r="L119" s="32">
        <f t="shared" si="61"/>
        <v>77.400000000000006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60</v>
      </c>
      <c r="G128" s="43">
        <v>0.5</v>
      </c>
      <c r="H128" s="43">
        <v>0.1</v>
      </c>
      <c r="I128" s="43">
        <v>1.5</v>
      </c>
      <c r="J128" s="43">
        <v>8.5</v>
      </c>
      <c r="K128" s="44" t="s">
        <v>68</v>
      </c>
      <c r="L128" s="43">
        <v>6.6</v>
      </c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73</v>
      </c>
      <c r="F130" s="43">
        <v>100</v>
      </c>
      <c r="G130" s="43">
        <v>12.8</v>
      </c>
      <c r="H130" s="43">
        <v>10</v>
      </c>
      <c r="I130" s="43">
        <v>8.4</v>
      </c>
      <c r="J130" s="43">
        <v>174.7</v>
      </c>
      <c r="K130" s="44" t="s">
        <v>48</v>
      </c>
      <c r="L130" s="43">
        <v>44</v>
      </c>
    </row>
    <row r="131" spans="1:12" ht="14.4" x14ac:dyDescent="0.3">
      <c r="A131" s="14"/>
      <c r="B131" s="15"/>
      <c r="C131" s="11"/>
      <c r="D131" s="7" t="s">
        <v>29</v>
      </c>
      <c r="E131" s="42" t="s">
        <v>70</v>
      </c>
      <c r="F131" s="43">
        <v>200</v>
      </c>
      <c r="G131" s="43">
        <v>11</v>
      </c>
      <c r="H131" s="43">
        <v>8.5</v>
      </c>
      <c r="I131" s="43">
        <v>47.9</v>
      </c>
      <c r="J131" s="43">
        <v>311.60000000000002</v>
      </c>
      <c r="K131" s="44" t="s">
        <v>71</v>
      </c>
      <c r="L131" s="43">
        <v>8.3000000000000007</v>
      </c>
    </row>
    <row r="132" spans="1:12" ht="14.4" x14ac:dyDescent="0.3">
      <c r="A132" s="14"/>
      <c r="B132" s="15"/>
      <c r="C132" s="11"/>
      <c r="D132" s="7" t="s">
        <v>30</v>
      </c>
      <c r="E132" s="42" t="s">
        <v>102</v>
      </c>
      <c r="F132" s="43">
        <v>200</v>
      </c>
      <c r="G132" s="43">
        <v>1.6</v>
      </c>
      <c r="H132" s="43">
        <v>1.1000000000000001</v>
      </c>
      <c r="I132" s="43">
        <v>8.6</v>
      </c>
      <c r="J132" s="43">
        <v>50.9</v>
      </c>
      <c r="K132" s="44" t="s">
        <v>72</v>
      </c>
      <c r="L132" s="43">
        <v>9.8000000000000007</v>
      </c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48</v>
      </c>
      <c r="L133" s="43">
        <v>5.5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 t="s">
        <v>46</v>
      </c>
      <c r="E135" s="42" t="s">
        <v>59</v>
      </c>
      <c r="F135" s="43">
        <v>80</v>
      </c>
      <c r="G135" s="43">
        <v>1.2</v>
      </c>
      <c r="H135" s="43">
        <v>6.6</v>
      </c>
      <c r="I135" s="43">
        <v>2.6</v>
      </c>
      <c r="J135" s="43">
        <v>74.400000000000006</v>
      </c>
      <c r="K135" s="44" t="s">
        <v>58</v>
      </c>
      <c r="L135" s="43">
        <v>3.2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31.7</v>
      </c>
      <c r="H137" s="19">
        <f t="shared" si="64"/>
        <v>26.800000000000004</v>
      </c>
      <c r="I137" s="19">
        <f t="shared" si="64"/>
        <v>98.499999999999986</v>
      </c>
      <c r="J137" s="19">
        <f t="shared" si="64"/>
        <v>760.7</v>
      </c>
      <c r="K137" s="25"/>
      <c r="L137" s="19">
        <f t="shared" ref="L137" si="65">SUM(L128:L136)</f>
        <v>77.400000000000006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700</v>
      </c>
      <c r="G138" s="32">
        <f t="shared" ref="G138" si="66">G127+G137</f>
        <v>31.7</v>
      </c>
      <c r="H138" s="32">
        <f t="shared" ref="H138" si="67">H127+H137</f>
        <v>26.800000000000004</v>
      </c>
      <c r="I138" s="32">
        <f t="shared" ref="I138" si="68">I127+I137</f>
        <v>98.499999999999986</v>
      </c>
      <c r="J138" s="32">
        <f t="shared" ref="J138:L138" si="69">J127+J137</f>
        <v>760.7</v>
      </c>
      <c r="K138" s="32"/>
      <c r="L138" s="32">
        <f t="shared" si="69"/>
        <v>77.400000000000006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101</v>
      </c>
      <c r="F147" s="43">
        <v>60</v>
      </c>
      <c r="G147" s="43">
        <v>1.1000000000000001</v>
      </c>
      <c r="H147" s="43">
        <v>5.3</v>
      </c>
      <c r="I147" s="43">
        <v>4.5999999999999996</v>
      </c>
      <c r="J147" s="43">
        <v>71.099999999999994</v>
      </c>
      <c r="K147" s="44" t="s">
        <v>48</v>
      </c>
      <c r="L147" s="43">
        <v>6</v>
      </c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86</v>
      </c>
      <c r="F149" s="43">
        <v>100</v>
      </c>
      <c r="G149" s="43">
        <v>12.7</v>
      </c>
      <c r="H149" s="43">
        <v>13.2</v>
      </c>
      <c r="I149" s="43">
        <v>6.9</v>
      </c>
      <c r="J149" s="43">
        <v>197.2</v>
      </c>
      <c r="K149" s="44" t="s">
        <v>77</v>
      </c>
      <c r="L149" s="43">
        <v>24.6</v>
      </c>
    </row>
    <row r="150" spans="1:12" ht="14.4" x14ac:dyDescent="0.3">
      <c r="A150" s="23"/>
      <c r="B150" s="15"/>
      <c r="C150" s="11"/>
      <c r="D150" s="7" t="s">
        <v>29</v>
      </c>
      <c r="E150" s="42" t="s">
        <v>82</v>
      </c>
      <c r="F150" s="43">
        <v>200</v>
      </c>
      <c r="G150" s="43">
        <v>5.9</v>
      </c>
      <c r="H150" s="43">
        <v>7</v>
      </c>
      <c r="I150" s="43">
        <v>40.700000000000003</v>
      </c>
      <c r="J150" s="43">
        <v>249.5</v>
      </c>
      <c r="K150" s="44" t="s">
        <v>83</v>
      </c>
      <c r="L150" s="43">
        <v>4.5</v>
      </c>
    </row>
    <row r="151" spans="1:12" ht="14.4" x14ac:dyDescent="0.3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4.7</v>
      </c>
      <c r="H151" s="43">
        <v>3.5</v>
      </c>
      <c r="I151" s="43">
        <v>12.5</v>
      </c>
      <c r="J151" s="43">
        <v>100.4</v>
      </c>
      <c r="K151" s="44" t="s">
        <v>85</v>
      </c>
      <c r="L151" s="43">
        <v>12.4</v>
      </c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110</v>
      </c>
      <c r="G152" s="43">
        <v>8.4</v>
      </c>
      <c r="H152" s="43">
        <v>0.9</v>
      </c>
      <c r="I152" s="43">
        <v>54.1</v>
      </c>
      <c r="J152" s="43">
        <v>257.8</v>
      </c>
      <c r="K152" s="44" t="s">
        <v>48</v>
      </c>
      <c r="L152" s="43">
        <v>10.1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 t="s">
        <v>74</v>
      </c>
      <c r="F154" s="43">
        <v>30</v>
      </c>
      <c r="G154" s="43">
        <v>7</v>
      </c>
      <c r="H154" s="43">
        <v>8.9</v>
      </c>
      <c r="I154" s="43">
        <v>0</v>
      </c>
      <c r="J154" s="43">
        <v>107.5</v>
      </c>
      <c r="K154" s="44" t="s">
        <v>75</v>
      </c>
      <c r="L154" s="43">
        <v>19.8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39.799999999999997</v>
      </c>
      <c r="H156" s="19">
        <f t="shared" si="72"/>
        <v>38.799999999999997</v>
      </c>
      <c r="I156" s="19">
        <f t="shared" si="72"/>
        <v>118.80000000000001</v>
      </c>
      <c r="J156" s="19">
        <f t="shared" si="72"/>
        <v>983.5</v>
      </c>
      <c r="K156" s="25"/>
      <c r="L156" s="19">
        <f t="shared" ref="L156" si="73">SUM(L147:L155)</f>
        <v>77.400000000000006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700</v>
      </c>
      <c r="G157" s="32">
        <f t="shared" ref="G157" si="74">G146+G156</f>
        <v>39.799999999999997</v>
      </c>
      <c r="H157" s="32">
        <f t="shared" ref="H157" si="75">H146+H156</f>
        <v>38.799999999999997</v>
      </c>
      <c r="I157" s="32">
        <f t="shared" ref="I157" si="76">I146+I156</f>
        <v>118.80000000000001</v>
      </c>
      <c r="J157" s="32">
        <f t="shared" ref="J157:L157" si="77">J146+J156</f>
        <v>983.5</v>
      </c>
      <c r="K157" s="32"/>
      <c r="L157" s="32">
        <f t="shared" si="77"/>
        <v>77.400000000000006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60</v>
      </c>
      <c r="G166" s="43">
        <v>1.7</v>
      </c>
      <c r="H166" s="43">
        <v>0.1</v>
      </c>
      <c r="I166" s="43">
        <v>3.5</v>
      </c>
      <c r="J166" s="43">
        <v>22.1</v>
      </c>
      <c r="K166" s="44" t="s">
        <v>88</v>
      </c>
      <c r="L166" s="43">
        <v>12</v>
      </c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16.7</v>
      </c>
      <c r="H168" s="43">
        <v>15.9</v>
      </c>
      <c r="I168" s="43">
        <v>6.7</v>
      </c>
      <c r="J168" s="43">
        <v>236.5</v>
      </c>
      <c r="K168" s="44" t="s">
        <v>96</v>
      </c>
      <c r="L168" s="43">
        <v>30.1</v>
      </c>
    </row>
    <row r="169" spans="1:12" ht="14.4" x14ac:dyDescent="0.3">
      <c r="A169" s="23"/>
      <c r="B169" s="15"/>
      <c r="C169" s="11"/>
      <c r="D169" s="7" t="s">
        <v>29</v>
      </c>
      <c r="E169" s="42" t="s">
        <v>92</v>
      </c>
      <c r="F169" s="43">
        <v>200</v>
      </c>
      <c r="G169" s="43">
        <v>4.8</v>
      </c>
      <c r="H169" s="43">
        <v>6.4</v>
      </c>
      <c r="I169" s="43">
        <v>48.6</v>
      </c>
      <c r="J169" s="43">
        <v>271.39999999999998</v>
      </c>
      <c r="K169" s="44" t="s">
        <v>93</v>
      </c>
      <c r="L169" s="43">
        <v>10.4</v>
      </c>
    </row>
    <row r="170" spans="1:12" ht="14.4" x14ac:dyDescent="0.3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43">
        <v>0.3</v>
      </c>
      <c r="H170" s="43">
        <v>0.1</v>
      </c>
      <c r="I170" s="43">
        <v>7.2</v>
      </c>
      <c r="J170" s="43">
        <v>30.9</v>
      </c>
      <c r="K170" s="44" t="s">
        <v>98</v>
      </c>
      <c r="L170" s="43">
        <v>5.7</v>
      </c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7.6</v>
      </c>
      <c r="H171" s="43">
        <v>0.8</v>
      </c>
      <c r="I171" s="43">
        <v>49.2</v>
      </c>
      <c r="J171" s="43">
        <v>234.4</v>
      </c>
      <c r="K171" s="44" t="s">
        <v>48</v>
      </c>
      <c r="L171" s="43">
        <v>9.1999999999999993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 t="s">
        <v>89</v>
      </c>
      <c r="F173" s="43">
        <v>40</v>
      </c>
      <c r="G173" s="43">
        <v>4.8</v>
      </c>
      <c r="H173" s="43">
        <v>4</v>
      </c>
      <c r="I173" s="43">
        <v>0.3</v>
      </c>
      <c r="J173" s="43">
        <v>56.6</v>
      </c>
      <c r="K173" s="44" t="s">
        <v>90</v>
      </c>
      <c r="L173" s="43">
        <v>10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35.9</v>
      </c>
      <c r="H175" s="19">
        <f t="shared" si="80"/>
        <v>27.3</v>
      </c>
      <c r="I175" s="19">
        <f t="shared" si="80"/>
        <v>115.5</v>
      </c>
      <c r="J175" s="19">
        <f t="shared" si="80"/>
        <v>851.9</v>
      </c>
      <c r="K175" s="25"/>
      <c r="L175" s="19">
        <f t="shared" ref="L175" si="81">SUM(L166:L174)</f>
        <v>77.400000000000006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35.9</v>
      </c>
      <c r="H176" s="32">
        <f t="shared" ref="H176" si="83">H165+H175</f>
        <v>27.3</v>
      </c>
      <c r="I176" s="32">
        <f t="shared" ref="I176" si="84">I165+I175</f>
        <v>115.5</v>
      </c>
      <c r="J176" s="32">
        <f t="shared" ref="J176:L176" si="85">J165+J175</f>
        <v>851.9</v>
      </c>
      <c r="K176" s="32"/>
      <c r="L176" s="32">
        <f t="shared" si="85"/>
        <v>77.400000000000006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39</v>
      </c>
      <c r="F185" s="43">
        <v>60</v>
      </c>
      <c r="G185" s="43">
        <v>1.2</v>
      </c>
      <c r="H185" s="43">
        <v>0.2</v>
      </c>
      <c r="I185" s="43">
        <v>6.1</v>
      </c>
      <c r="J185" s="43">
        <v>31.3</v>
      </c>
      <c r="K185" s="44" t="s">
        <v>40</v>
      </c>
      <c r="L185" s="43">
        <v>13.5</v>
      </c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50</v>
      </c>
      <c r="F187" s="43">
        <v>100</v>
      </c>
      <c r="G187" s="43">
        <v>32.1</v>
      </c>
      <c r="H187" s="43">
        <v>2.4</v>
      </c>
      <c r="I187" s="43">
        <v>1.1000000000000001</v>
      </c>
      <c r="J187" s="43">
        <v>154.80000000000001</v>
      </c>
      <c r="K187" s="44" t="s">
        <v>52</v>
      </c>
      <c r="L187" s="43">
        <v>38.6</v>
      </c>
    </row>
    <row r="188" spans="1:12" ht="14.4" x14ac:dyDescent="0.3">
      <c r="A188" s="23"/>
      <c r="B188" s="15"/>
      <c r="C188" s="11"/>
      <c r="D188" s="7" t="s">
        <v>29</v>
      </c>
      <c r="E188" s="42" t="s">
        <v>42</v>
      </c>
      <c r="F188" s="43">
        <v>200</v>
      </c>
      <c r="G188" s="43">
        <v>7.1</v>
      </c>
      <c r="H188" s="43">
        <v>6.6</v>
      </c>
      <c r="I188" s="43">
        <v>43.7</v>
      </c>
      <c r="J188" s="43">
        <v>262.39999999999998</v>
      </c>
      <c r="K188" s="44" t="s">
        <v>51</v>
      </c>
      <c r="L188" s="43">
        <v>8.6</v>
      </c>
    </row>
    <row r="189" spans="1:12" ht="14.4" x14ac:dyDescent="0.3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0.6</v>
      </c>
      <c r="H189" s="43">
        <v>0.2</v>
      </c>
      <c r="I189" s="43">
        <v>15.1</v>
      </c>
      <c r="J189" s="43">
        <v>65.400000000000006</v>
      </c>
      <c r="K189" s="44" t="s">
        <v>49</v>
      </c>
      <c r="L189" s="43">
        <v>7.7</v>
      </c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48</v>
      </c>
      <c r="L190" s="43">
        <v>5.5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 t="s">
        <v>46</v>
      </c>
      <c r="E192" s="42" t="s">
        <v>45</v>
      </c>
      <c r="F192" s="43">
        <v>80</v>
      </c>
      <c r="G192" s="43">
        <v>2.4</v>
      </c>
      <c r="H192" s="43">
        <v>13.2</v>
      </c>
      <c r="I192" s="43">
        <v>5.2</v>
      </c>
      <c r="J192" s="43">
        <v>148.80000000000001</v>
      </c>
      <c r="K192" s="44" t="s">
        <v>47</v>
      </c>
      <c r="L192" s="43">
        <v>3.5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48.000000000000007</v>
      </c>
      <c r="H194" s="19">
        <f t="shared" si="88"/>
        <v>23.099999999999998</v>
      </c>
      <c r="I194" s="19">
        <f t="shared" si="88"/>
        <v>100.7</v>
      </c>
      <c r="J194" s="19">
        <f t="shared" si="88"/>
        <v>803.3</v>
      </c>
      <c r="K194" s="25"/>
      <c r="L194" s="19">
        <f t="shared" ref="L194" si="89">SUM(L185:L193)</f>
        <v>77.400000000000006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48.000000000000007</v>
      </c>
      <c r="H195" s="32">
        <f t="shared" ref="H195" si="91">H184+H194</f>
        <v>23.099999999999998</v>
      </c>
      <c r="I195" s="32">
        <f t="shared" ref="I195" si="92">I184+I194</f>
        <v>100.7</v>
      </c>
      <c r="J195" s="32">
        <f t="shared" ref="J195:L195" si="93">J184+J194</f>
        <v>803.3</v>
      </c>
      <c r="K195" s="32"/>
      <c r="L195" s="32">
        <f t="shared" si="93"/>
        <v>77.400000000000006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35.799999999999997</v>
      </c>
      <c r="H196" s="34">
        <f t="shared" si="94"/>
        <v>29.070000000000004</v>
      </c>
      <c r="I196" s="34">
        <f t="shared" si="94"/>
        <v>109.32000000000001</v>
      </c>
      <c r="J196" s="34">
        <f t="shared" si="94"/>
        <v>841.45999999999981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77.399999999999991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Гутова</cp:lastModifiedBy>
  <dcterms:created xsi:type="dcterms:W3CDTF">2022-05-16T14:23:56Z</dcterms:created>
  <dcterms:modified xsi:type="dcterms:W3CDTF">2025-09-01T11:13:03Z</dcterms:modified>
</cp:coreProperties>
</file>